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U Sureste\Datos Abiertos Memoria Plantilla 2024\"/>
    </mc:Choice>
  </mc:AlternateContent>
  <bookViews>
    <workbookView xWindow="0" yWindow="0" windowWidth="23040" windowHeight="7500" firstSheet="2" activeTab="3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definedNames>
    <definedName name="_Toc104450853" localSheetId="1">'2024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'2024 en Cifras'!#REF!</definedName>
    <definedName name="_Toc75343940" localSheetId="4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5" l="1"/>
  <c r="N5" i="5" s="1"/>
  <c r="V2" i="5"/>
  <c r="S4" i="5" s="1"/>
  <c r="U4" i="5" l="1"/>
  <c r="H5" i="5"/>
  <c r="I5" i="5"/>
  <c r="N4" i="5"/>
  <c r="T4" i="5"/>
  <c r="D4" i="5"/>
  <c r="F4" i="5"/>
  <c r="L4" i="5"/>
  <c r="O5" i="5"/>
  <c r="G5" i="5"/>
  <c r="E4" i="5"/>
  <c r="M4" i="5"/>
  <c r="P5" i="5"/>
  <c r="Q5" i="5"/>
  <c r="G4" i="5"/>
  <c r="O4" i="5"/>
  <c r="B5" i="5"/>
  <c r="J5" i="5"/>
  <c r="R5" i="5"/>
  <c r="H4" i="5"/>
  <c r="P4" i="5"/>
  <c r="C5" i="5"/>
  <c r="K5" i="5"/>
  <c r="S5" i="5"/>
  <c r="I4" i="5"/>
  <c r="Q4" i="5"/>
  <c r="D5" i="5"/>
  <c r="L5" i="5"/>
  <c r="T5" i="5"/>
  <c r="B4" i="5"/>
  <c r="J4" i="5"/>
  <c r="R4" i="5"/>
  <c r="E5" i="5"/>
  <c r="M5" i="5"/>
  <c r="U5" i="5"/>
  <c r="C4" i="5"/>
  <c r="K4" i="5"/>
  <c r="F5" i="5"/>
  <c r="V5" i="5" l="1"/>
  <c r="V4" i="5"/>
</calcChain>
</file>

<file path=xl/sharedStrings.xml><?xml version="1.0" encoding="utf-8"?>
<sst xmlns="http://schemas.openxmlformats.org/spreadsheetml/2006/main" count="221" uniqueCount="206">
  <si>
    <t>1. Nuestro Centro</t>
  </si>
  <si>
    <t>MEMORIA 2024</t>
  </si>
  <si>
    <t>Hospital Universitario del Sureste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</si>
  <si>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</si>
  <si>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</si>
  <si>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</si>
  <si>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</si>
  <si>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</si>
  <si>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</si>
  <si>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</si>
  <si>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</si>
  <si>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</si>
  <si>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</si>
  <si>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</si>
  <si>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</si>
  <si>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</si>
  <si>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</si>
  <si>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</si>
  <si>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</si>
  <si>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</si>
  <si>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</si>
  <si>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</si>
  <si>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</si>
  <si>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</si>
  <si>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</si>
  <si>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</si>
  <si>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</si>
  <si>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</si>
  <si>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</si>
  <si>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</si>
  <si>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</si>
  <si>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 xml:space="preserve">GRDs </t>
  </si>
  <si>
    <t>GRDs  Quirúrgicos</t>
  </si>
  <si>
    <t>GESTIÓN DEL CONOCIMIENTO</t>
  </si>
  <si>
    <t>Formación Pregrado</t>
  </si>
  <si>
    <t>Nº Alumnos  61</t>
  </si>
  <si>
    <t>Formación de Grado</t>
  </si>
  <si>
    <t>Nº Alumnos 248</t>
  </si>
  <si>
    <t>Nº Profesores Asociados  11</t>
  </si>
  <si>
    <t>Formación de Especialistas</t>
  </si>
  <si>
    <t>Nº Residentes  53</t>
  </si>
  <si>
    <t>Formación Continuada</t>
  </si>
  <si>
    <t>Nº actividades totales 55</t>
  </si>
  <si>
    <t>Nº horas formación totales 762</t>
  </si>
  <si>
    <t>Nº profesionales participantes  1.105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</si>
  <si>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</si>
  <si>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</si>
  <si>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</si>
  <si>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</si>
  <si>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</si>
  <si>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</si>
  <si>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</si>
  <si>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</si>
  <si>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</si>
  <si>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</si>
  <si>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</si>
  <si>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ARGANDA - FELICIDAD</t>
  </si>
  <si>
    <t>ARGANDA DEL REY</t>
  </si>
  <si>
    <t>C.S. ARGANDA DEL REY</t>
  </si>
  <si>
    <t>C.S. CAMPO REAL</t>
  </si>
  <si>
    <t>CAMPO REAL</t>
  </si>
  <si>
    <t>C.S. LA PAZ</t>
  </si>
  <si>
    <t>RIVAS VACIAMADRID</t>
  </si>
  <si>
    <t>C.S. PERALES DE TAJUÑA</t>
  </si>
  <si>
    <t>PERALES DE TAJUÑA</t>
  </si>
  <si>
    <t>C.S. PRIMERO DE MAYO</t>
  </si>
  <si>
    <t>C.S. SANTA MÓNICA</t>
  </si>
  <si>
    <t>C.S. VILLAREJO DE SALVANÉS</t>
  </si>
  <si>
    <t xml:space="preserve"> VILLAREJO DE SALVANÉS</t>
  </si>
  <si>
    <t>CONS. AMBITE</t>
  </si>
  <si>
    <t xml:space="preserve"> AMBITE</t>
  </si>
  <si>
    <t>CONS. BELMONTE DE TAJO</t>
  </si>
  <si>
    <t>BELMONTE DE TAJO</t>
  </si>
  <si>
    <t>CONS. BREA DE TAJO</t>
  </si>
  <si>
    <t>BREA DE TAJO</t>
  </si>
  <si>
    <t>CONS. CARABAÑA</t>
  </si>
  <si>
    <t>CARABAÑA</t>
  </si>
  <si>
    <t>CONS. ESTREMERA</t>
  </si>
  <si>
    <t>ESTREMERA</t>
  </si>
  <si>
    <t>CONS. FUENTIDUEÑA</t>
  </si>
  <si>
    <t>FUENTIDUEÑA</t>
  </si>
  <si>
    <t>CONS. LA POVEDA</t>
  </si>
  <si>
    <t>CONS. MORATA DE TAJUÑA</t>
  </si>
  <si>
    <t>MORATA DE TAJUÑA</t>
  </si>
  <si>
    <t>CONS. NUEVO BAZTÁN</t>
  </si>
  <si>
    <t>NUEVO BAZTÁN</t>
  </si>
  <si>
    <t>CONS. OLMEDA DE LAS FUENTES</t>
  </si>
  <si>
    <t>OLMEDA DE LAS FUENTES</t>
  </si>
  <si>
    <t>CONS. ORUSCO DE TAJUÑA</t>
  </si>
  <si>
    <t>ORUSCO DE TAJUÑA</t>
  </si>
  <si>
    <t>CONS. POZUELO DEL REY</t>
  </si>
  <si>
    <t>POZUELO DEL REY</t>
  </si>
  <si>
    <t>CONS. TIELMES</t>
  </si>
  <si>
    <t>CONS. VALDARACETE</t>
  </si>
  <si>
    <t>CONS. VALDILECHA</t>
  </si>
  <si>
    <t>VALDILECHA</t>
  </si>
  <si>
    <t>CONS. VILLAMANRIQUE</t>
  </si>
  <si>
    <t>VILLAMANRIQUE DE TAJO</t>
  </si>
  <si>
    <t>CONS. VILLAR DEL OLMO</t>
  </si>
  <si>
    <t>VILLAR DEL OLMO</t>
  </si>
  <si>
    <t xml:space="preserve">                      TOTAL</t>
  </si>
  <si>
    <t>Fuente: SIP-CIBELES. Población a 31/21/2024</t>
  </si>
  <si>
    <t>CATEGORÍA PROFESIONAL</t>
  </si>
  <si>
    <t>Director Gerente</t>
  </si>
  <si>
    <t>Director Médico</t>
  </si>
  <si>
    <t>Director de Continuidad Asistencial</t>
  </si>
  <si>
    <t>-</t>
  </si>
  <si>
    <t>Director de Gestión</t>
  </si>
  <si>
    <t>Director de Enfermería</t>
  </si>
  <si>
    <t>ÁREA MÉDICA</t>
  </si>
  <si>
    <t xml:space="preserve">Facultativos </t>
  </si>
  <si>
    <t>ÁREA ENFERMERÍA</t>
  </si>
  <si>
    <t>Enfermeras/os</t>
  </si>
  <si>
    <t>303 </t>
  </si>
  <si>
    <t>Matronas</t>
  </si>
  <si>
    <t>15 </t>
  </si>
  <si>
    <t>Fisioterapeutas</t>
  </si>
  <si>
    <t>13 </t>
  </si>
  <si>
    <t>Técnicos superiores especialistas</t>
  </si>
  <si>
    <t>7 </t>
  </si>
  <si>
    <t>Técnico en Cuidados Auxiliares Enfermería</t>
  </si>
  <si>
    <t>227 </t>
  </si>
  <si>
    <t>Otro personal sanitario (formación universitaria)</t>
  </si>
  <si>
    <t>5 </t>
  </si>
  <si>
    <t>Otro personal sanitario (formación profesional)</t>
  </si>
  <si>
    <t>PERSONAL NO SANITARIO</t>
  </si>
  <si>
    <t>Grupo Técnico Función Administrativa y resto Grupo A1</t>
  </si>
  <si>
    <t>11 </t>
  </si>
  <si>
    <t>Grupo Gestión Función Administrativa y resto Grupo A2</t>
  </si>
  <si>
    <t>8 </t>
  </si>
  <si>
    <t xml:space="preserve">Grupo Administrativo </t>
  </si>
  <si>
    <t>- </t>
  </si>
  <si>
    <t xml:space="preserve">Auxiliares Administrativos </t>
  </si>
  <si>
    <t>17 </t>
  </si>
  <si>
    <t xml:space="preserve">Celadores </t>
  </si>
  <si>
    <t>1 </t>
  </si>
  <si>
    <t>DOCENCIA</t>
  </si>
  <si>
    <t>Residentes Medicina (MIR)</t>
  </si>
  <si>
    <t>2 </t>
  </si>
  <si>
    <t>Residentes Otras Titulaciones (FIR, BIR, QIR, PIR, …)</t>
  </si>
  <si>
    <t>Residentes Enfermería (EIR)</t>
  </si>
  <si>
    <t>A  31 de diciembre de 2023 y 2024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</si>
  <si>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</si>
  <si>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</si>
  <si>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</si>
  <si>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</si>
  <si>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</si>
  <si>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</si>
  <si>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</si>
  <si>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</si>
  <si>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</si>
  <si>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</si>
  <si>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</si>
  <si>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</si>
  <si>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</si>
  <si>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</si>
  <si>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</si>
  <si>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</si>
  <si>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</si>
  <si>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</si>
  <si>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</si>
  <si>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</si>
  <si>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</si>
  <si>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</si>
  <si>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</si>
  <si>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</si>
  <si>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t>OTROS EQUIPOS</t>
  </si>
  <si>
    <t>Arco Multifuncional Rx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</si>
  <si>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</si>
  <si>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</si>
  <si>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</si>
  <si>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</si>
  <si>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</si>
  <si>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</si>
  <si>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</si>
  <si>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</si>
  <si>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</si>
  <si>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</si>
  <si>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</si>
  <si>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</si>
  <si>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Fuente: SIAE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</si>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</sst>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8"/>
      <color rgb="FF31849B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sz val="9"/>
      <color rgb="FF7F7F7F"/>
      <name val="Montserrat SemiBold"/>
    </font>
    <font>
      <sz val="10"/>
      <color theme="1"/>
      <name val="Montserrat Medium"/>
    </font>
    <font>
      <sz val="9"/>
      <color rgb="FF595959"/>
      <name val="Montserrat SemiBold"/>
    </font>
    <font>
      <sz val="12"/>
      <color rgb="FF3898B2"/>
      <name val="Montserrat ExtraBold"/>
    </font>
    <font>
      <sz val="10"/>
      <color rgb="FF595959"/>
      <name val="Montserrat SemiBold"/>
    </font>
    <font>
      <sz val="9"/>
      <color rgb="FF595959"/>
      <name val="Montserrat ExtraBold"/>
    </font>
    <font>
      <b/>
      <sz val="8"/>
      <color rgb="FF595959"/>
      <name val="Montserrat SemiBold"/>
    </font>
    <font>
      <b/>
      <sz val="9"/>
      <color rgb="FF31849B"/>
      <name val="Montserrat SemiBold"/>
    </font>
    <font>
      <b/>
      <sz val="9"/>
      <color rgb="FF595959"/>
      <name val="Montserrat SemiBold"/>
    </font>
    <font>
      <b/>
      <sz val="10"/>
      <color rgb="FF595959"/>
      <name val="Montserrat SemiBold"/>
    </font>
    <font>
      <sz val="9"/>
      <color rgb="FF31849B"/>
      <name val="Montserrat SemiBold"/>
    </font>
    <font>
      <sz val="8"/>
      <color theme="1"/>
      <name val="Montserrat Medium"/>
    </font>
    <font>
      <i/>
      <sz val="8"/>
      <color theme="1" tint="0.499984740745262"/>
      <name val="Montserrat Medium"/>
    </font>
    <font>
      <i/>
      <sz val="8"/>
      <color theme="1" tint="0.499984740745262"/>
      <name val="Calibri"/>
      <family val="2"/>
      <scheme val="minor"/>
    </font>
    <font>
      <vertAlign val="superscript"/>
      <sz val="9"/>
      <color rgb="FF31849B"/>
      <name val="Montserrat Medium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13" fillId="0" borderId="1" xfId="0" applyFont="1" applyBorder="1" applyAlignment="1">
      <alignment horizontal="justify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justify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5" fillId="3" borderId="2" xfId="0" applyFont="1" applyFill="1" applyBorder="1" applyAlignment="1">
      <alignment horizontal="justify" vertical="center" wrapText="1"/>
    </xf>
    <xf numFmtId="3" fontId="16" fillId="3" borderId="2" xfId="0" applyNumberFormat="1" applyFont="1" applyFill="1" applyBorder="1" applyAlignment="1">
      <alignment horizontal="right" vertical="center" wrapText="1"/>
    </xf>
    <xf numFmtId="0" fontId="17" fillId="0" borderId="0" xfId="0" applyFont="1"/>
    <xf numFmtId="0" fontId="8" fillId="0" borderId="0" xfId="0" applyFont="1" applyAlignment="1">
      <alignment horizontal="left" vertical="center"/>
    </xf>
    <xf numFmtId="0" fontId="18" fillId="4" borderId="3" xfId="0" applyFont="1" applyFill="1" applyBorder="1" applyAlignment="1">
      <alignment horizontal="justify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justify"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0" fontId="10" fillId="0" borderId="4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5" borderId="0" xfId="0" applyFont="1" applyFill="1" applyAlignment="1">
      <alignment horizontal="justify" vertical="center" wrapText="1"/>
    </xf>
    <xf numFmtId="0" fontId="10" fillId="5" borderId="4" xfId="0" applyFont="1" applyFill="1" applyBorder="1" applyAlignment="1">
      <alignment horizontal="justify" vertical="center" wrapText="1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justify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justify" vertical="center" wrapText="1"/>
    </xf>
    <xf numFmtId="0" fontId="22" fillId="2" borderId="3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center" vertical="center" wrapText="1"/>
    </xf>
    <xf numFmtId="17" fontId="22" fillId="2" borderId="3" xfId="0" applyNumberFormat="1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center" vertical="center" wrapText="1"/>
    </xf>
    <xf numFmtId="3" fontId="9" fillId="5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23" fillId="3" borderId="0" xfId="0" applyFont="1" applyFill="1" applyAlignment="1">
      <alignment vertical="center" wrapText="1"/>
    </xf>
    <xf numFmtId="0" fontId="24" fillId="3" borderId="0" xfId="0" applyFont="1" applyFill="1" applyAlignment="1">
      <alignment vertical="center" wrapText="1"/>
    </xf>
    <xf numFmtId="3" fontId="18" fillId="3" borderId="0" xfId="0" applyNumberFormat="1" applyFont="1" applyFill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3" fontId="18" fillId="3" borderId="4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justify" vertical="center" wrapText="1"/>
    </xf>
    <xf numFmtId="0" fontId="25" fillId="4" borderId="1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8" fillId="4" borderId="2" xfId="0" applyFont="1" applyFill="1" applyBorder="1" applyAlignment="1">
      <alignment horizontal="justify" vertical="center" wrapText="1"/>
    </xf>
    <xf numFmtId="0" fontId="26" fillId="3" borderId="2" xfId="0" applyFont="1" applyFill="1" applyBorder="1" applyAlignment="1">
      <alignment horizontal="justify" vertical="center" wrapText="1"/>
    </xf>
    <xf numFmtId="0" fontId="16" fillId="3" borderId="2" xfId="0" applyFont="1" applyFill="1" applyBorder="1" applyAlignment="1">
      <alignment horizontal="righ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justify" vertical="center" wrapText="1"/>
    </xf>
    <xf numFmtId="0" fontId="28" fillId="0" borderId="0" xfId="0" applyFont="1"/>
    <xf numFmtId="0" fontId="29" fillId="0" borderId="0" xfId="0" applyFont="1"/>
    <xf numFmtId="0" fontId="20" fillId="4" borderId="1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justify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right" vertical="center" wrapText="1"/>
    </xf>
    <xf numFmtId="0" fontId="27" fillId="0" borderId="0" xfId="0" applyFont="1" applyAlignment="1">
      <alignment horizontal="justify" vertical="center"/>
    </xf>
    <xf numFmtId="0" fontId="20" fillId="4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right" vertical="center" wrapText="1"/>
    </xf>
    <xf numFmtId="49" fontId="7" fillId="6" borderId="6" xfId="0" applyNumberFormat="1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49" fontId="0" fillId="0" borderId="6" xfId="0" applyNumberFormat="1" applyBorder="1"/>
    <xf numFmtId="3" fontId="0" fillId="0" borderId="6" xfId="0" applyNumberFormat="1" applyFon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3" fontId="7" fillId="0" borderId="6" xfId="0" applyNumberFormat="1" applyFont="1" applyBorder="1"/>
    <xf numFmtId="10" fontId="7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E15" sqref="E15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sqref="A1:D5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29.4" thickBot="1" x14ac:dyDescent="0.35">
      <c r="A2" s="12" t="s">
        <v>4</v>
      </c>
      <c r="B2" s="13">
        <v>7941</v>
      </c>
      <c r="C2"/>
      <c r="D2"/>
    </row>
    <row r="3" spans="1:4" ht="29.4" thickBot="1" x14ac:dyDescent="0.35">
      <c r="A3" s="14" t="s">
        <v>5</v>
      </c>
      <c r="B3" s="15">
        <v>6.08</v>
      </c>
      <c r="C3"/>
      <c r="D3"/>
    </row>
    <row r="4" spans="1:4" ht="15" thickBot="1" x14ac:dyDescent="0.35">
      <c r="A4" s="14" t="s">
        <v>6</v>
      </c>
      <c r="B4" s="15">
        <v>0.81969999999999998</v>
      </c>
      <c r="C4"/>
      <c r="D4"/>
    </row>
    <row r="5" spans="1:4" ht="29.4" thickBot="1" x14ac:dyDescent="0.35">
      <c r="A5" s="14" t="s">
        <v>7</v>
      </c>
      <c r="B5" s="16">
        <v>7933</v>
      </c>
      <c r="C5"/>
      <c r="D5"/>
    </row>
    <row r="6" spans="1:4" ht="29.4" thickBot="1" x14ac:dyDescent="0.35">
      <c r="A6" s="14" t="s">
        <v>8</v>
      </c>
      <c r="B6" s="16">
        <v>6315</v>
      </c>
      <c r="C6"/>
      <c r="D6"/>
    </row>
    <row r="7" spans="1:4" ht="29.4" thickBot="1" x14ac:dyDescent="0.35">
      <c r="A7" s="14" t="s">
        <v>9</v>
      </c>
      <c r="B7" s="16">
        <v>90694</v>
      </c>
      <c r="C7"/>
      <c r="D7"/>
    </row>
    <row r="8" spans="1:4" ht="43.8" thickBot="1" x14ac:dyDescent="0.35">
      <c r="A8" s="14" t="s">
        <v>10</v>
      </c>
      <c r="B8" s="17">
        <v>6.7500000000000004E-2</v>
      </c>
      <c r="C8"/>
      <c r="D8"/>
    </row>
    <row r="9" spans="1:4" ht="43.8" thickBot="1" x14ac:dyDescent="0.35">
      <c r="A9" s="14" t="s">
        <v>11</v>
      </c>
      <c r="B9" s="16">
        <v>16925</v>
      </c>
      <c r="C9"/>
      <c r="D9"/>
    </row>
    <row r="10" spans="1:4" ht="101.4" thickBot="1" x14ac:dyDescent="0.35">
      <c r="A10" s="14" t="s">
        <v>12</v>
      </c>
      <c r="B10" s="16">
        <v>1629</v>
      </c>
      <c r="C10"/>
      <c r="D10"/>
    </row>
    <row r="11" spans="1:4" ht="101.4" thickBot="1" x14ac:dyDescent="0.35">
      <c r="A11" s="14" t="s">
        <v>13</v>
      </c>
      <c r="B11" s="15">
        <v>801</v>
      </c>
      <c r="C11"/>
      <c r="D11"/>
    </row>
    <row r="12" spans="1:4" ht="15" thickBot="1" x14ac:dyDescent="0.35">
      <c r="A12" s="14" t="s">
        <v>14</v>
      </c>
      <c r="B12" s="15">
        <v>599</v>
      </c>
      <c r="C12"/>
      <c r="D12"/>
    </row>
    <row r="13" spans="1:4" ht="15" thickBot="1" x14ac:dyDescent="0.35">
      <c r="A13" s="14" t="s">
        <v>15</v>
      </c>
      <c r="B13" s="17">
        <v>0.25380000000000003</v>
      </c>
      <c r="C13"/>
      <c r="D13"/>
    </row>
    <row r="14" spans="1:4" x14ac:dyDescent="0.3">
      <c r="A14" s="18"/>
      <c r="B14"/>
      <c r="C14"/>
      <c r="D14"/>
    </row>
    <row r="15" spans="1:4" x14ac:dyDescent="0.3">
      <c r="A15" s="18"/>
      <c r="B15"/>
      <c r="C15"/>
      <c r="D15"/>
    </row>
    <row r="16" spans="1:4" ht="97.8" thickBot="1" x14ac:dyDescent="0.35">
      <c r="A16" s="11" t="s">
        <v>16</v>
      </c>
      <c r="B16"/>
      <c r="C16"/>
      <c r="D16"/>
    </row>
    <row r="17" spans="1:4" ht="15" thickBot="1" x14ac:dyDescent="0.35">
      <c r="A17" s="19" t="s">
        <v>17</v>
      </c>
      <c r="B17" s="20">
        <v>8495</v>
      </c>
      <c r="C17"/>
      <c r="D17"/>
    </row>
    <row r="18" spans="1:4" ht="15" thickBot="1" x14ac:dyDescent="0.35">
      <c r="A18" s="21" t="s">
        <v>18</v>
      </c>
      <c r="B18" s="22">
        <v>19317</v>
      </c>
      <c r="C18"/>
      <c r="D18"/>
    </row>
    <row r="19" spans="1:4" ht="15" thickBot="1" x14ac:dyDescent="0.35">
      <c r="A19" s="21" t="s">
        <v>19</v>
      </c>
      <c r="B19" s="23">
        <v>13</v>
      </c>
      <c r="C19"/>
      <c r="D19"/>
    </row>
    <row r="20" spans="1:4" ht="16.2" x14ac:dyDescent="0.3">
      <c r="A20" s="11"/>
      <c r="B20"/>
      <c r="C20"/>
      <c r="D20"/>
    </row>
    <row r="21" spans="1:4" ht="33" thickBot="1" x14ac:dyDescent="0.35">
      <c r="A21" s="11" t="s">
        <v>20</v>
      </c>
      <c r="B21"/>
      <c r="C21"/>
      <c r="D21"/>
    </row>
    <row r="22" spans="1:4" ht="29.4" thickBot="1" x14ac:dyDescent="0.35">
      <c r="A22" s="24" t="s">
        <v>21</v>
      </c>
      <c r="B22" s="13">
        <v>83647</v>
      </c>
      <c r="C22"/>
      <c r="D22"/>
    </row>
    <row r="23" spans="1:4" ht="29.4" thickBot="1" x14ac:dyDescent="0.35">
      <c r="A23" s="25" t="s">
        <v>22</v>
      </c>
      <c r="B23" s="16">
        <v>166260</v>
      </c>
      <c r="C23"/>
      <c r="D23"/>
    </row>
    <row r="24" spans="1:4" ht="101.4" thickBot="1" x14ac:dyDescent="0.35">
      <c r="A24" s="25" t="s">
        <v>23</v>
      </c>
      <c r="B24" s="15">
        <v>59.21</v>
      </c>
      <c r="C24"/>
      <c r="D24"/>
    </row>
    <row r="25" spans="1:4" ht="43.8" thickBot="1" x14ac:dyDescent="0.35">
      <c r="A25" s="25" t="s">
        <v>24</v>
      </c>
      <c r="B25" s="15">
        <v>1.99</v>
      </c>
      <c r="C25"/>
      <c r="D25"/>
    </row>
    <row r="26" spans="1:4" ht="15" thickBot="1" x14ac:dyDescent="0.35">
      <c r="A26" s="26" t="s">
        <v>25</v>
      </c>
      <c r="B26" s="27">
        <v>249907</v>
      </c>
      <c r="C26"/>
      <c r="D26"/>
    </row>
    <row r="27" spans="1:4" ht="16.2" x14ac:dyDescent="0.3">
      <c r="A27" s="11"/>
      <c r="B27"/>
      <c r="C27"/>
      <c r="D27"/>
    </row>
    <row r="28" spans="1:4" ht="114" thickBot="1" x14ac:dyDescent="0.35">
      <c r="A28" s="11" t="s">
        <v>26</v>
      </c>
      <c r="B28"/>
      <c r="C28"/>
      <c r="D28"/>
    </row>
    <row r="29" spans="1:4" ht="43.8" thickBot="1" x14ac:dyDescent="0.35">
      <c r="A29" s="24" t="s">
        <v>27</v>
      </c>
      <c r="B29" s="13">
        <v>2373</v>
      </c>
      <c r="C29"/>
      <c r="D29"/>
    </row>
    <row r="30" spans="1:4" ht="43.8" thickBot="1" x14ac:dyDescent="0.35">
      <c r="A30" s="25" t="s">
        <v>28</v>
      </c>
      <c r="B30" s="16">
        <v>18985</v>
      </c>
      <c r="C30"/>
      <c r="D30"/>
    </row>
    <row r="31" spans="1:4" ht="16.2" x14ac:dyDescent="0.3">
      <c r="A31" s="11"/>
      <c r="B31"/>
      <c r="C31"/>
      <c r="D31"/>
    </row>
    <row r="32" spans="1:4" x14ac:dyDescent="0.3">
      <c r="A32"/>
      <c r="B32"/>
      <c r="C32"/>
      <c r="D32"/>
    </row>
    <row r="33" spans="1:4" ht="16.2" x14ac:dyDescent="0.3">
      <c r="A33" s="29"/>
      <c r="B33"/>
      <c r="C33"/>
      <c r="D33"/>
    </row>
    <row r="34" spans="1:4" ht="32.4" x14ac:dyDescent="0.3">
      <c r="A34" s="11" t="s">
        <v>29</v>
      </c>
      <c r="B34"/>
      <c r="C34"/>
      <c r="D34"/>
    </row>
    <row r="35" spans="1:4" ht="29.4" thickBot="1" x14ac:dyDescent="0.35">
      <c r="A35" s="30"/>
      <c r="B35" s="31" t="s">
        <v>30</v>
      </c>
      <c r="C35" s="31" t="s">
        <v>5</v>
      </c>
      <c r="D35" s="31" t="s">
        <v>6</v>
      </c>
    </row>
    <row r="36" spans="1:4" ht="15" thickBot="1" x14ac:dyDescent="0.35">
      <c r="A36" s="32" t="s">
        <v>31</v>
      </c>
      <c r="B36" s="33">
        <v>5935</v>
      </c>
      <c r="C36" s="34">
        <v>6.68</v>
      </c>
      <c r="D36" s="35">
        <v>0.71289999999999998</v>
      </c>
    </row>
    <row r="37" spans="1:4" ht="28.8" x14ac:dyDescent="0.3">
      <c r="A37" s="36" t="s">
        <v>32</v>
      </c>
      <c r="B37" s="37">
        <v>2006</v>
      </c>
      <c r="C37" s="38">
        <v>4.3</v>
      </c>
      <c r="D37" s="39">
        <v>1.1359999999999999</v>
      </c>
    </row>
    <row r="38" spans="1:4" ht="16.2" x14ac:dyDescent="0.3">
      <c r="A38" s="11"/>
      <c r="B38"/>
      <c r="C38"/>
      <c r="D38"/>
    </row>
    <row r="39" spans="1:4" ht="64.8" x14ac:dyDescent="0.3">
      <c r="A39" s="11" t="s">
        <v>33</v>
      </c>
      <c r="B39"/>
      <c r="C39"/>
      <c r="D39"/>
    </row>
    <row r="40" spans="1:4" ht="29.4" thickBot="1" x14ac:dyDescent="0.35">
      <c r="A40" s="32" t="s">
        <v>34</v>
      </c>
      <c r="B40" s="40" t="s">
        <v>35</v>
      </c>
      <c r="C40"/>
      <c r="D40"/>
    </row>
    <row r="41" spans="1:4" ht="24" x14ac:dyDescent="0.3">
      <c r="A41" s="42" t="s">
        <v>36</v>
      </c>
      <c r="B41" s="41" t="s">
        <v>37</v>
      </c>
      <c r="C41"/>
      <c r="D41"/>
    </row>
    <row r="42" spans="1:4" ht="24.6" thickBot="1" x14ac:dyDescent="0.35">
      <c r="A42" s="43"/>
      <c r="B42" s="40" t="s">
        <v>38</v>
      </c>
      <c r="C42"/>
      <c r="D42"/>
    </row>
    <row r="43" spans="1:4" ht="58.2" thickBot="1" x14ac:dyDescent="0.35">
      <c r="A43" s="32" t="s">
        <v>39</v>
      </c>
      <c r="B43" s="40" t="s">
        <v>40</v>
      </c>
      <c r="C43"/>
      <c r="D43"/>
    </row>
    <row r="44" spans="1:4" ht="36" x14ac:dyDescent="0.3">
      <c r="A44" s="45" t="s">
        <v>41</v>
      </c>
      <c r="B44" s="41" t="s">
        <v>42</v>
      </c>
      <c r="C44"/>
      <c r="D44"/>
    </row>
    <row r="45" spans="1:4" ht="36" x14ac:dyDescent="0.3">
      <c r="A45" s="44"/>
      <c r="B45" s="41" t="s">
        <v>43</v>
      </c>
      <c r="C45"/>
      <c r="D45"/>
    </row>
    <row r="46" spans="1:4" ht="48" x14ac:dyDescent="0.3">
      <c r="A46" s="44"/>
      <c r="B46" s="41" t="s">
        <v>44</v>
      </c>
      <c r="C46"/>
      <c r="D46"/>
    </row>
    <row r="47" spans="1:4" ht="18" x14ac:dyDescent="0.3">
      <c r="A47" s="46"/>
      <c r="B47"/>
      <c r="C47"/>
      <c r="D47"/>
    </row>
    <row r="48" spans="1:4" ht="33" thickBot="1" x14ac:dyDescent="0.35">
      <c r="A48" s="47" t="s">
        <v>45</v>
      </c>
      <c r="B48"/>
      <c r="C48"/>
      <c r="D48"/>
    </row>
    <row r="49" spans="1:4" ht="58.2" thickBot="1" x14ac:dyDescent="0.35">
      <c r="A49" s="12" t="s">
        <v>46</v>
      </c>
      <c r="B49" s="48">
        <v>18</v>
      </c>
      <c r="C49"/>
      <c r="D49"/>
    </row>
    <row r="50" spans="1:4" ht="58.2" thickBot="1" x14ac:dyDescent="0.35">
      <c r="A50" s="14" t="s">
        <v>47</v>
      </c>
      <c r="B50" s="49">
        <v>14</v>
      </c>
      <c r="C50"/>
      <c r="D50"/>
    </row>
    <row r="51" spans="1:4" ht="58.2" thickBot="1" x14ac:dyDescent="0.35">
      <c r="A51" s="14" t="s">
        <v>48</v>
      </c>
      <c r="B51" s="49">
        <v>33</v>
      </c>
      <c r="C51"/>
      <c r="D51"/>
    </row>
  </sheetData>
  <mergeCells count="2">
    <mergeCell ref="A41:A42"/>
    <mergeCell ref="A44:A4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I28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9" ht="15" thickBot="1" x14ac:dyDescent="0.35">
      <c r="A1" s="50"/>
      <c r="B1" s="50"/>
      <c r="C1" s="62" t="s">
        <v>49</v>
      </c>
      <c r="D1" s="62"/>
      <c r="E1" s="62"/>
      <c r="F1" s="62"/>
      <c r="G1" s="62"/>
      <c r="H1" s="62"/>
      <c r="I1" s="62"/>
    </row>
    <row r="2" spans="1:9" ht="24.6" thickBot="1" x14ac:dyDescent="0.35">
      <c r="A2" s="51" t="s">
        <v>50</v>
      </c>
      <c r="B2" s="52" t="s">
        <v>51</v>
      </c>
      <c r="C2" s="63" t="s">
        <v>52</v>
      </c>
      <c r="D2" s="63"/>
      <c r="E2" s="53">
        <v>42064</v>
      </c>
      <c r="F2" s="52" t="s">
        <v>53</v>
      </c>
      <c r="G2" s="52" t="s">
        <v>54</v>
      </c>
      <c r="H2" s="52" t="s">
        <v>55</v>
      </c>
      <c r="I2" s="52" t="s">
        <v>25</v>
      </c>
    </row>
    <row r="3" spans="1:9" ht="36.6" thickBot="1" x14ac:dyDescent="0.35">
      <c r="A3" s="54" t="s">
        <v>56</v>
      </c>
      <c r="B3" s="64" t="s">
        <v>57</v>
      </c>
      <c r="C3" s="64"/>
      <c r="D3" s="55">
        <v>403</v>
      </c>
      <c r="E3" s="33">
        <v>3633</v>
      </c>
      <c r="F3" s="56">
        <v>16217</v>
      </c>
      <c r="G3" s="33">
        <v>2501</v>
      </c>
      <c r="H3" s="55">
        <v>900</v>
      </c>
      <c r="I3" s="33">
        <v>23654</v>
      </c>
    </row>
    <row r="4" spans="1:9" ht="36.6" thickBot="1" x14ac:dyDescent="0.35">
      <c r="A4" s="57" t="s">
        <v>58</v>
      </c>
      <c r="B4" s="64" t="s">
        <v>57</v>
      </c>
      <c r="C4" s="64"/>
      <c r="D4" s="34">
        <v>167</v>
      </c>
      <c r="E4" s="33">
        <v>1023</v>
      </c>
      <c r="F4" s="58">
        <v>4442</v>
      </c>
      <c r="G4" s="35">
        <v>671</v>
      </c>
      <c r="H4" s="34">
        <v>272</v>
      </c>
      <c r="I4" s="33">
        <v>6575</v>
      </c>
    </row>
    <row r="5" spans="1:9" ht="24.6" thickBot="1" x14ac:dyDescent="0.35">
      <c r="A5" s="54" t="s">
        <v>59</v>
      </c>
      <c r="B5" s="64" t="s">
        <v>60</v>
      </c>
      <c r="C5" s="64"/>
      <c r="D5" s="55">
        <v>799</v>
      </c>
      <c r="E5" s="33">
        <v>4940</v>
      </c>
      <c r="F5" s="56">
        <v>22843</v>
      </c>
      <c r="G5" s="33">
        <v>4067</v>
      </c>
      <c r="H5" s="55">
        <v>738</v>
      </c>
      <c r="I5" s="33">
        <v>33387</v>
      </c>
    </row>
    <row r="6" spans="1:9" ht="15" thickBot="1" x14ac:dyDescent="0.35">
      <c r="A6" s="57" t="s">
        <v>61</v>
      </c>
      <c r="B6" s="64" t="s">
        <v>62</v>
      </c>
      <c r="C6" s="64"/>
      <c r="D6" s="34">
        <v>267</v>
      </c>
      <c r="E6" s="33">
        <v>1117</v>
      </c>
      <c r="F6" s="58">
        <v>2250</v>
      </c>
      <c r="G6" s="35">
        <v>385</v>
      </c>
      <c r="H6" s="34">
        <v>154</v>
      </c>
      <c r="I6" s="33">
        <v>4173</v>
      </c>
    </row>
    <row r="7" spans="1:9" ht="24.6" thickBot="1" x14ac:dyDescent="0.35">
      <c r="A7" s="54" t="s">
        <v>63</v>
      </c>
      <c r="B7" s="64" t="s">
        <v>64</v>
      </c>
      <c r="C7" s="64"/>
      <c r="D7" s="55">
        <v>492</v>
      </c>
      <c r="E7" s="33">
        <v>3588</v>
      </c>
      <c r="F7" s="56">
        <v>15303</v>
      </c>
      <c r="G7" s="33">
        <v>1565</v>
      </c>
      <c r="H7" s="55">
        <v>711</v>
      </c>
      <c r="I7" s="33">
        <v>21659</v>
      </c>
    </row>
    <row r="8" spans="1:9" ht="24.6" thickBot="1" x14ac:dyDescent="0.35">
      <c r="A8" s="57" t="s">
        <v>65</v>
      </c>
      <c r="B8" s="64" t="s">
        <v>62</v>
      </c>
      <c r="C8" s="64"/>
      <c r="D8" s="58">
        <v>1183</v>
      </c>
      <c r="E8" s="33">
        <v>7118</v>
      </c>
      <c r="F8" s="58">
        <v>28082</v>
      </c>
      <c r="G8" s="33">
        <v>3785</v>
      </c>
      <c r="H8" s="34">
        <v>742</v>
      </c>
      <c r="I8" s="33">
        <v>40910</v>
      </c>
    </row>
    <row r="9" spans="1:9" ht="24.6" thickBot="1" x14ac:dyDescent="0.35">
      <c r="A9" s="54" t="s">
        <v>66</v>
      </c>
      <c r="B9" s="64" t="s">
        <v>62</v>
      </c>
      <c r="C9" s="64"/>
      <c r="D9" s="55">
        <v>172</v>
      </c>
      <c r="E9" s="33">
        <v>1144</v>
      </c>
      <c r="F9" s="56">
        <v>5245</v>
      </c>
      <c r="G9" s="33">
        <v>1031</v>
      </c>
      <c r="H9" s="55">
        <v>397</v>
      </c>
      <c r="I9" s="33">
        <v>7989</v>
      </c>
    </row>
    <row r="10" spans="1:9" ht="48.6" thickBot="1" x14ac:dyDescent="0.35">
      <c r="A10" s="57" t="s">
        <v>67</v>
      </c>
      <c r="B10" s="64" t="s">
        <v>68</v>
      </c>
      <c r="C10" s="64"/>
      <c r="D10" s="34"/>
      <c r="E10" s="35">
        <v>14</v>
      </c>
      <c r="F10" s="34">
        <v>417</v>
      </c>
      <c r="G10" s="35">
        <v>76</v>
      </c>
      <c r="H10" s="34">
        <v>74</v>
      </c>
      <c r="I10" s="35">
        <v>581</v>
      </c>
    </row>
    <row r="11" spans="1:9" ht="24.6" thickBot="1" x14ac:dyDescent="0.35">
      <c r="A11" s="54" t="s">
        <v>69</v>
      </c>
      <c r="B11" s="64" t="s">
        <v>70</v>
      </c>
      <c r="C11" s="64"/>
      <c r="D11" s="55">
        <v>16</v>
      </c>
      <c r="E11" s="35">
        <v>147</v>
      </c>
      <c r="F11" s="56">
        <v>1004</v>
      </c>
      <c r="G11" s="35">
        <v>233</v>
      </c>
      <c r="H11" s="55">
        <v>98</v>
      </c>
      <c r="I11" s="33">
        <v>1498</v>
      </c>
    </row>
    <row r="12" spans="1:9" ht="36.6" thickBot="1" x14ac:dyDescent="0.35">
      <c r="A12" s="57" t="s">
        <v>71</v>
      </c>
      <c r="B12" s="64" t="s">
        <v>72</v>
      </c>
      <c r="C12" s="64"/>
      <c r="D12" s="34">
        <v>5</v>
      </c>
      <c r="E12" s="35">
        <v>47</v>
      </c>
      <c r="F12" s="34">
        <v>551</v>
      </c>
      <c r="G12" s="35">
        <v>103</v>
      </c>
      <c r="H12" s="34">
        <v>44</v>
      </c>
      <c r="I12" s="35">
        <v>750</v>
      </c>
    </row>
    <row r="13" spans="1:9" ht="24.6" thickBot="1" x14ac:dyDescent="0.35">
      <c r="A13" s="54" t="s">
        <v>73</v>
      </c>
      <c r="B13" s="64" t="s">
        <v>74</v>
      </c>
      <c r="C13" s="64"/>
      <c r="D13" s="55"/>
      <c r="E13" s="35">
        <v>122</v>
      </c>
      <c r="F13" s="56">
        <v>1401</v>
      </c>
      <c r="G13" s="35">
        <v>269</v>
      </c>
      <c r="H13" s="55">
        <v>124</v>
      </c>
      <c r="I13" s="33">
        <v>1916</v>
      </c>
    </row>
    <row r="14" spans="1:9" ht="24.6" thickBot="1" x14ac:dyDescent="0.35">
      <c r="A14" s="57" t="s">
        <v>75</v>
      </c>
      <c r="B14" s="64" t="s">
        <v>76</v>
      </c>
      <c r="C14" s="64"/>
      <c r="D14" s="34">
        <v>21</v>
      </c>
      <c r="E14" s="35">
        <v>131</v>
      </c>
      <c r="F14" s="34">
        <v>778</v>
      </c>
      <c r="G14" s="35">
        <v>209</v>
      </c>
      <c r="H14" s="34">
        <v>122</v>
      </c>
      <c r="I14" s="33">
        <v>1261</v>
      </c>
    </row>
    <row r="15" spans="1:9" ht="24.6" thickBot="1" x14ac:dyDescent="0.35">
      <c r="A15" s="54" t="s">
        <v>77</v>
      </c>
      <c r="B15" s="64" t="s">
        <v>78</v>
      </c>
      <c r="C15" s="64"/>
      <c r="D15" s="55">
        <v>35</v>
      </c>
      <c r="E15" s="35">
        <v>240</v>
      </c>
      <c r="F15" s="56">
        <v>1434</v>
      </c>
      <c r="G15" s="35">
        <v>349</v>
      </c>
      <c r="H15" s="55">
        <v>119</v>
      </c>
      <c r="I15" s="33">
        <v>2177</v>
      </c>
    </row>
    <row r="16" spans="1:9" ht="36.6" thickBot="1" x14ac:dyDescent="0.35">
      <c r="A16" s="57" t="s">
        <v>79</v>
      </c>
      <c r="B16" s="64" t="s">
        <v>80</v>
      </c>
      <c r="C16" s="64"/>
      <c r="D16" s="34">
        <v>82</v>
      </c>
      <c r="E16" s="35">
        <v>729</v>
      </c>
      <c r="F16" s="58">
        <v>3758</v>
      </c>
      <c r="G16" s="35">
        <v>920</v>
      </c>
      <c r="H16" s="34">
        <v>151</v>
      </c>
      <c r="I16" s="33">
        <v>5640</v>
      </c>
    </row>
    <row r="17" spans="1:9" ht="24.6" thickBot="1" x14ac:dyDescent="0.35">
      <c r="A17" s="54" t="s">
        <v>81</v>
      </c>
      <c r="B17" s="64" t="s">
        <v>57</v>
      </c>
      <c r="C17" s="64"/>
      <c r="D17" s="55">
        <v>137</v>
      </c>
      <c r="E17" s="35">
        <v>989</v>
      </c>
      <c r="F17" s="56">
        <v>5282</v>
      </c>
      <c r="G17" s="33">
        <v>1097</v>
      </c>
      <c r="H17" s="55">
        <v>567</v>
      </c>
      <c r="I17" s="33">
        <v>8072</v>
      </c>
    </row>
    <row r="18" spans="1:9" ht="36.6" thickBot="1" x14ac:dyDescent="0.35">
      <c r="A18" s="57" t="s">
        <v>82</v>
      </c>
      <c r="B18" s="64" t="s">
        <v>83</v>
      </c>
      <c r="C18" s="64"/>
      <c r="D18" s="34">
        <v>140</v>
      </c>
      <c r="E18" s="33">
        <v>1029</v>
      </c>
      <c r="F18" s="58">
        <v>4957</v>
      </c>
      <c r="G18" s="35">
        <v>929</v>
      </c>
      <c r="H18" s="34">
        <v>207</v>
      </c>
      <c r="I18" s="33">
        <v>7262</v>
      </c>
    </row>
    <row r="19" spans="1:9" ht="36.6" thickBot="1" x14ac:dyDescent="0.35">
      <c r="A19" s="54" t="s">
        <v>84</v>
      </c>
      <c r="B19" s="64" t="s">
        <v>85</v>
      </c>
      <c r="C19" s="64"/>
      <c r="D19" s="55"/>
      <c r="E19" s="35">
        <v>17</v>
      </c>
      <c r="F19" s="55">
        <v>215</v>
      </c>
      <c r="G19" s="35">
        <v>42</v>
      </c>
      <c r="H19" s="55">
        <v>22</v>
      </c>
      <c r="I19" s="35">
        <v>296</v>
      </c>
    </row>
    <row r="20" spans="1:9" ht="36.6" thickBot="1" x14ac:dyDescent="0.35">
      <c r="A20" s="57" t="s">
        <v>86</v>
      </c>
      <c r="B20" s="64" t="s">
        <v>87</v>
      </c>
      <c r="C20" s="64"/>
      <c r="D20" s="34"/>
      <c r="E20" s="35">
        <v>55</v>
      </c>
      <c r="F20" s="34">
        <v>840</v>
      </c>
      <c r="G20" s="35">
        <v>186</v>
      </c>
      <c r="H20" s="34">
        <v>184</v>
      </c>
      <c r="I20" s="33">
        <v>1265</v>
      </c>
    </row>
    <row r="21" spans="1:9" ht="36.6" thickBot="1" x14ac:dyDescent="0.35">
      <c r="A21" s="54" t="s">
        <v>88</v>
      </c>
      <c r="B21" s="64" t="s">
        <v>89</v>
      </c>
      <c r="C21" s="64"/>
      <c r="D21" s="55"/>
      <c r="E21" s="35">
        <v>13</v>
      </c>
      <c r="F21" s="55">
        <v>467</v>
      </c>
      <c r="G21" s="35">
        <v>83</v>
      </c>
      <c r="H21" s="55">
        <v>19</v>
      </c>
      <c r="I21" s="35">
        <v>582</v>
      </c>
    </row>
    <row r="22" spans="1:9" ht="36.6" thickBot="1" x14ac:dyDescent="0.35">
      <c r="A22" s="57" t="s">
        <v>90</v>
      </c>
      <c r="B22" s="64" t="s">
        <v>91</v>
      </c>
      <c r="C22" s="64"/>
      <c r="D22" s="34"/>
      <c r="E22" s="35">
        <v>27</v>
      </c>
      <c r="F22" s="58">
        <v>1680</v>
      </c>
      <c r="G22" s="35">
        <v>322</v>
      </c>
      <c r="H22" s="34">
        <v>225</v>
      </c>
      <c r="I22" s="33">
        <v>2254</v>
      </c>
    </row>
    <row r="23" spans="1:9" ht="24.6" thickBot="1" x14ac:dyDescent="0.35">
      <c r="A23" s="54" t="s">
        <v>92</v>
      </c>
      <c r="B23" s="64" t="s">
        <v>92</v>
      </c>
      <c r="C23" s="64"/>
      <c r="D23" s="55">
        <v>15</v>
      </c>
      <c r="E23" s="35">
        <v>65</v>
      </c>
      <c r="F23" s="55">
        <v>422</v>
      </c>
      <c r="G23" s="35">
        <v>104</v>
      </c>
      <c r="H23" s="55">
        <v>43</v>
      </c>
      <c r="I23" s="35">
        <v>649</v>
      </c>
    </row>
    <row r="24" spans="1:9" ht="36.6" thickBot="1" x14ac:dyDescent="0.35">
      <c r="A24" s="57" t="s">
        <v>93</v>
      </c>
      <c r="B24" s="64" t="s">
        <v>93</v>
      </c>
      <c r="C24" s="64"/>
      <c r="D24" s="34"/>
      <c r="E24" s="35">
        <v>184</v>
      </c>
      <c r="F24" s="58">
        <v>2009</v>
      </c>
      <c r="G24" s="35">
        <v>355</v>
      </c>
      <c r="H24" s="34">
        <v>133</v>
      </c>
      <c r="I24" s="33">
        <v>2681</v>
      </c>
    </row>
    <row r="25" spans="1:9" ht="24.6" thickBot="1" x14ac:dyDescent="0.35">
      <c r="A25" s="54" t="s">
        <v>94</v>
      </c>
      <c r="B25" s="64" t="s">
        <v>95</v>
      </c>
      <c r="C25" s="64"/>
      <c r="D25" s="55">
        <v>11</v>
      </c>
      <c r="E25" s="35">
        <v>79</v>
      </c>
      <c r="F25" s="55">
        <v>512</v>
      </c>
      <c r="G25" s="35">
        <v>129</v>
      </c>
      <c r="H25" s="55">
        <v>59</v>
      </c>
      <c r="I25" s="35">
        <v>790</v>
      </c>
    </row>
    <row r="26" spans="1:9" ht="36.6" thickBot="1" x14ac:dyDescent="0.35">
      <c r="A26" s="57" t="s">
        <v>96</v>
      </c>
      <c r="B26" s="64" t="s">
        <v>97</v>
      </c>
      <c r="C26" s="64"/>
      <c r="D26" s="34">
        <v>19</v>
      </c>
      <c r="E26" s="35">
        <v>147</v>
      </c>
      <c r="F26" s="34">
        <v>900</v>
      </c>
      <c r="G26" s="35">
        <v>163</v>
      </c>
      <c r="H26" s="34">
        <v>51</v>
      </c>
      <c r="I26" s="33">
        <v>1280</v>
      </c>
    </row>
    <row r="27" spans="1:9" ht="24.6" thickBot="1" x14ac:dyDescent="0.35">
      <c r="A27" s="54" t="s">
        <v>98</v>
      </c>
      <c r="B27" s="64" t="s">
        <v>99</v>
      </c>
      <c r="C27" s="64"/>
      <c r="D27" s="55">
        <v>403</v>
      </c>
      <c r="E27" s="33">
        <v>3633</v>
      </c>
      <c r="F27" s="56">
        <v>16217</v>
      </c>
      <c r="G27" s="33">
        <v>2501</v>
      </c>
      <c r="H27" s="55">
        <v>900</v>
      </c>
      <c r="I27" s="33">
        <v>23654</v>
      </c>
    </row>
    <row r="28" spans="1:9" ht="28.8" x14ac:dyDescent="0.3">
      <c r="A28" s="59" t="s">
        <v>100</v>
      </c>
      <c r="B28" s="60"/>
      <c r="C28" s="65">
        <v>4367</v>
      </c>
      <c r="D28" s="65"/>
      <c r="E28" s="61">
        <v>30231</v>
      </c>
      <c r="F28" s="61">
        <v>137226</v>
      </c>
      <c r="G28" s="61">
        <v>22075</v>
      </c>
      <c r="H28" s="61">
        <v>7056</v>
      </c>
      <c r="I28" s="61">
        <v>200955</v>
      </c>
    </row>
  </sheetData>
  <mergeCells count="28">
    <mergeCell ref="B25:C25"/>
    <mergeCell ref="B26:C26"/>
    <mergeCell ref="B27:C27"/>
    <mergeCell ref="C28:D28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B18:C18"/>
    <mergeCell ref="B7:C7"/>
    <mergeCell ref="B8:C8"/>
    <mergeCell ref="B9:C9"/>
    <mergeCell ref="B10:C10"/>
    <mergeCell ref="B11:C11"/>
    <mergeCell ref="B12:C12"/>
    <mergeCell ref="C1:I1"/>
    <mergeCell ref="C2:D2"/>
    <mergeCell ref="B3:C3"/>
    <mergeCell ref="B4:C4"/>
    <mergeCell ref="B5:C5"/>
    <mergeCell ref="B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zoomScale="86" zoomScaleNormal="86" workbookViewId="0">
      <selection activeCell="I23" sqref="I23"/>
    </sheetView>
  </sheetViews>
  <sheetFormatPr baseColWidth="10" defaultColWidth="11.44140625" defaultRowHeight="14.4" x14ac:dyDescent="0.3"/>
  <cols>
    <col min="1" max="16384" width="11.44140625" style="2"/>
  </cols>
  <sheetData>
    <row r="1" spans="1:22" x14ac:dyDescent="0.3">
      <c r="A1" s="87" t="s">
        <v>181</v>
      </c>
      <c r="B1" s="89" t="s">
        <v>186</v>
      </c>
      <c r="C1" s="89" t="s">
        <v>187</v>
      </c>
      <c r="D1" s="89" t="s">
        <v>188</v>
      </c>
      <c r="E1" s="89" t="s">
        <v>189</v>
      </c>
      <c r="F1" s="89" t="s">
        <v>190</v>
      </c>
      <c r="G1" s="89" t="s">
        <v>191</v>
      </c>
      <c r="H1" s="89" t="s">
        <v>192</v>
      </c>
      <c r="I1" s="89" t="s">
        <v>193</v>
      </c>
      <c r="J1" s="89" t="s">
        <v>194</v>
      </c>
      <c r="K1" s="89" t="s">
        <v>195</v>
      </c>
      <c r="L1" s="89" t="s">
        <v>196</v>
      </c>
      <c r="M1" s="89" t="s">
        <v>197</v>
      </c>
      <c r="N1" s="89" t="s">
        <v>198</v>
      </c>
      <c r="O1" s="89" t="s">
        <v>199</v>
      </c>
      <c r="P1" s="89" t="s">
        <v>200</v>
      </c>
      <c r="Q1" s="89" t="s">
        <v>201</v>
      </c>
      <c r="R1" s="89" t="s">
        <v>202</v>
      </c>
      <c r="S1" s="89" t="s">
        <v>203</v>
      </c>
      <c r="T1" s="89" t="s">
        <v>204</v>
      </c>
      <c r="U1" s="89" t="s">
        <v>205</v>
      </c>
      <c r="V1" s="92" t="s">
        <v>25</v>
      </c>
    </row>
    <row r="2" spans="1:22" x14ac:dyDescent="0.3">
      <c r="A2" s="88" t="s">
        <v>182</v>
      </c>
      <c r="B2" s="90">
        <v>4362</v>
      </c>
      <c r="C2" s="90">
        <v>6057</v>
      </c>
      <c r="D2" s="90">
        <v>6811</v>
      </c>
      <c r="E2" s="90">
        <v>7221</v>
      </c>
      <c r="F2" s="90">
        <v>6046</v>
      </c>
      <c r="G2" s="90">
        <v>5392</v>
      </c>
      <c r="H2" s="90">
        <v>6047</v>
      </c>
      <c r="I2" s="90">
        <v>7026</v>
      </c>
      <c r="J2" s="90">
        <v>8655</v>
      </c>
      <c r="K2" s="90">
        <v>9941</v>
      </c>
      <c r="L2" s="90">
        <v>8876</v>
      </c>
      <c r="M2" s="90">
        <v>7543</v>
      </c>
      <c r="N2" s="90">
        <v>6654</v>
      </c>
      <c r="O2" s="90">
        <v>5365</v>
      </c>
      <c r="P2" s="90">
        <v>3467</v>
      </c>
      <c r="Q2" s="90">
        <v>2416</v>
      </c>
      <c r="R2" s="90">
        <v>1394</v>
      </c>
      <c r="S2" s="90">
        <v>686</v>
      </c>
      <c r="T2" s="90">
        <v>406</v>
      </c>
      <c r="U2" s="90">
        <v>93</v>
      </c>
      <c r="V2" s="93">
        <f>SUM(B2:U2)</f>
        <v>104458</v>
      </c>
    </row>
    <row r="3" spans="1:22" x14ac:dyDescent="0.3">
      <c r="A3" s="88" t="s">
        <v>183</v>
      </c>
      <c r="B3" s="90">
        <v>4155</v>
      </c>
      <c r="C3" s="90">
        <v>5796</v>
      </c>
      <c r="D3" s="90">
        <v>6221</v>
      </c>
      <c r="E3" s="90">
        <v>6452</v>
      </c>
      <c r="F3" s="90">
        <v>5527</v>
      </c>
      <c r="G3" s="90">
        <v>5326</v>
      </c>
      <c r="H3" s="90">
        <v>6198</v>
      </c>
      <c r="I3" s="90">
        <v>7864</v>
      </c>
      <c r="J3" s="90">
        <v>9095</v>
      </c>
      <c r="K3" s="90">
        <v>9663</v>
      </c>
      <c r="L3" s="90">
        <v>8676</v>
      </c>
      <c r="M3" s="90">
        <v>7662</v>
      </c>
      <c r="N3" s="90">
        <v>6877</v>
      </c>
      <c r="O3" s="90">
        <v>5394</v>
      </c>
      <c r="P3" s="90">
        <v>3610</v>
      </c>
      <c r="Q3" s="90">
        <v>2626</v>
      </c>
      <c r="R3" s="90">
        <v>1802</v>
      </c>
      <c r="S3" s="90">
        <v>1302</v>
      </c>
      <c r="T3" s="90">
        <v>936</v>
      </c>
      <c r="U3" s="90">
        <v>362</v>
      </c>
      <c r="V3" s="93">
        <f>SUM(B3:U3)</f>
        <v>105544</v>
      </c>
    </row>
    <row r="4" spans="1:22" x14ac:dyDescent="0.3">
      <c r="A4" s="88" t="s">
        <v>184</v>
      </c>
      <c r="B4" s="91">
        <f>(B2/$V$2)*-1</f>
        <v>-4.1758410078691917E-2</v>
      </c>
      <c r="C4" s="91">
        <f>(C2/$V$2)*-1</f>
        <v>-5.7985027475157477E-2</v>
      </c>
      <c r="D4" s="91">
        <f>(D2/$V$2)*-1</f>
        <v>-6.5203239579543937E-2</v>
      </c>
      <c r="E4" s="91">
        <f>(E2/$V$2)*-1</f>
        <v>-6.9128262076624092E-2</v>
      </c>
      <c r="F4" s="91">
        <f>(F2/$V$2)*-1</f>
        <v>-5.7879721993528498E-2</v>
      </c>
      <c r="G4" s="91">
        <f>(G2/$V$2)*-1</f>
        <v>-5.1618832449405502E-2</v>
      </c>
      <c r="H4" s="91">
        <f>(H2/$V$2)*-1</f>
        <v>-5.7889295219131137E-2</v>
      </c>
      <c r="I4" s="91">
        <f>(I2/$V$2)*-1</f>
        <v>-6.7261483084110354E-2</v>
      </c>
      <c r="J4" s="91">
        <f>(J2/$V$2)*-1</f>
        <v>-8.2856267590802044E-2</v>
      </c>
      <c r="K4" s="91">
        <f>(K2/$V$2)*-1</f>
        <v>-9.5167435715790075E-2</v>
      </c>
      <c r="L4" s="91">
        <f>(L2/$V$2)*-1</f>
        <v>-8.4971950448984285E-2</v>
      </c>
      <c r="M4" s="91">
        <f>(M2/$V$2)*-1</f>
        <v>-7.2210840720672423E-2</v>
      </c>
      <c r="N4" s="91">
        <f>(N2/$V$2)*-1</f>
        <v>-6.3700243159930309E-2</v>
      </c>
      <c r="O4" s="91">
        <f>(O2/$V$2)*-1</f>
        <v>-5.1360355358134373E-2</v>
      </c>
      <c r="P4" s="91">
        <f>(P2/$V$2)*-1</f>
        <v>-3.3190373164333993E-2</v>
      </c>
      <c r="Q4" s="91">
        <f>(Q2/$V$2)*-1</f>
        <v>-2.3128913055965077E-2</v>
      </c>
      <c r="R4" s="91">
        <f>(R2/$V$2)*-1</f>
        <v>-1.3345076490072565E-2</v>
      </c>
      <c r="S4" s="91">
        <f>(S2/$V$2)*-1</f>
        <v>-6.5672327634073028E-3</v>
      </c>
      <c r="T4" s="91">
        <f>(T2/$V$2)*-1</f>
        <v>-3.886729594669628E-3</v>
      </c>
      <c r="U4" s="91">
        <f>(U2/$V$2)*-1</f>
        <v>-8.9030998104501328E-4</v>
      </c>
      <c r="V4" s="94">
        <f>SUM(B4:U4)</f>
        <v>-1</v>
      </c>
    </row>
    <row r="5" spans="1:22" x14ac:dyDescent="0.3">
      <c r="A5" s="88" t="s">
        <v>185</v>
      </c>
      <c r="B5" s="91">
        <f>B3/$V$3</f>
        <v>3.9367467596452661E-2</v>
      </c>
      <c r="C5" s="91">
        <f>C3/$V$3</f>
        <v>5.4915485484726752E-2</v>
      </c>
      <c r="D5" s="91">
        <f>D3/$V$3</f>
        <v>5.8942242098082319E-2</v>
      </c>
      <c r="E5" s="91">
        <f>E3/$V$3</f>
        <v>6.1130902751459104E-2</v>
      </c>
      <c r="F5" s="91">
        <f>F3/$V$3</f>
        <v>5.2366785416508757E-2</v>
      </c>
      <c r="G5" s="91">
        <f>G3/$V$3</f>
        <v>5.046236640642765E-2</v>
      </c>
      <c r="H5" s="91">
        <f>H3/$V$3</f>
        <v>5.8724323504888959E-2</v>
      </c>
      <c r="I5" s="91">
        <f>I3/$V$3</f>
        <v>7.4509209429242787E-2</v>
      </c>
      <c r="J5" s="91">
        <f>J3/$V$3</f>
        <v>8.6172591525809139E-2</v>
      </c>
      <c r="K5" s="91">
        <f>K3/$V$3</f>
        <v>9.1554233305540814E-2</v>
      </c>
      <c r="L5" s="91">
        <f>L3/$V$3</f>
        <v>8.2202683241112712E-2</v>
      </c>
      <c r="M5" s="91">
        <f>M3/$V$3</f>
        <v>7.2595315697718488E-2</v>
      </c>
      <c r="N5" s="91">
        <f>N3/$V$3</f>
        <v>6.5157659364814671E-2</v>
      </c>
      <c r="O5" s="91">
        <f>O3/$V$3</f>
        <v>5.1106647464564545E-2</v>
      </c>
      <c r="P5" s="91">
        <f>P3/$V$3</f>
        <v>3.4203744409914347E-2</v>
      </c>
      <c r="Q5" s="91">
        <f>Q3/$V$3</f>
        <v>2.4880618509815811E-2</v>
      </c>
      <c r="R5" s="91">
        <f>R3/$V$3</f>
        <v>1.7073448040627607E-2</v>
      </c>
      <c r="S5" s="91">
        <f>S3/$V$3</f>
        <v>1.233608731903282E-2</v>
      </c>
      <c r="T5" s="91">
        <f>T3/$V$3</f>
        <v>8.8683392708254379E-3</v>
      </c>
      <c r="U5" s="91">
        <f>U3/$V$3</f>
        <v>3.4298491624346244E-3</v>
      </c>
      <c r="V5" s="94">
        <f>SUM(B5:U5)</f>
        <v>0.99999999999999989</v>
      </c>
    </row>
    <row r="6" spans="1:22" ht="48" x14ac:dyDescent="0.3">
      <c r="A6" s="18" t="s">
        <v>101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25" workbookViewId="0">
      <selection activeCell="D32" sqref="D32:D33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66" t="s">
        <v>102</v>
      </c>
      <c r="B1" s="67">
        <v>2023</v>
      </c>
      <c r="C1" s="67">
        <v>2024</v>
      </c>
    </row>
    <row r="2" spans="1:3" ht="29.4" thickBot="1" x14ac:dyDescent="0.35">
      <c r="A2" s="14" t="s">
        <v>103</v>
      </c>
      <c r="B2" s="68">
        <v>1</v>
      </c>
      <c r="C2" s="68">
        <v>1</v>
      </c>
    </row>
    <row r="3" spans="1:3" ht="29.4" thickBot="1" x14ac:dyDescent="0.35">
      <c r="A3" s="14" t="s">
        <v>104</v>
      </c>
      <c r="B3" s="68">
        <v>1</v>
      </c>
      <c r="C3" s="68">
        <v>1</v>
      </c>
    </row>
    <row r="4" spans="1:3" ht="43.8" thickBot="1" x14ac:dyDescent="0.35">
      <c r="A4" s="14" t="s">
        <v>105</v>
      </c>
      <c r="B4" s="68">
        <v>1</v>
      </c>
      <c r="C4" s="68" t="s">
        <v>106</v>
      </c>
    </row>
    <row r="5" spans="1:3" ht="29.4" thickBot="1" x14ac:dyDescent="0.35">
      <c r="A5" s="14" t="s">
        <v>107</v>
      </c>
      <c r="B5" s="68">
        <v>1</v>
      </c>
      <c r="C5" s="68">
        <v>1</v>
      </c>
    </row>
    <row r="6" spans="1:3" ht="29.4" thickBot="1" x14ac:dyDescent="0.35">
      <c r="A6" s="14" t="s">
        <v>108</v>
      </c>
      <c r="B6" s="68">
        <v>1</v>
      </c>
      <c r="C6" s="68">
        <v>1</v>
      </c>
    </row>
    <row r="7" spans="1:3" ht="15" thickBot="1" x14ac:dyDescent="0.35">
      <c r="A7" s="72" t="s">
        <v>109</v>
      </c>
      <c r="B7" s="72"/>
      <c r="C7" s="72"/>
    </row>
    <row r="8" spans="1:3" ht="15" thickBot="1" x14ac:dyDescent="0.35">
      <c r="A8" s="14" t="s">
        <v>110</v>
      </c>
      <c r="B8" s="68">
        <v>258</v>
      </c>
      <c r="C8" s="68">
        <v>254</v>
      </c>
    </row>
    <row r="9" spans="1:3" ht="15" thickBot="1" x14ac:dyDescent="0.35">
      <c r="A9" s="72" t="s">
        <v>111</v>
      </c>
      <c r="B9" s="72"/>
      <c r="C9" s="72"/>
    </row>
    <row r="10" spans="1:3" ht="29.4" thickBot="1" x14ac:dyDescent="0.35">
      <c r="A10" s="14" t="s">
        <v>112</v>
      </c>
      <c r="B10" s="68" t="s">
        <v>113</v>
      </c>
      <c r="C10" s="68">
        <v>305</v>
      </c>
    </row>
    <row r="11" spans="1:3" ht="15" thickBot="1" x14ac:dyDescent="0.35">
      <c r="A11" s="14" t="s">
        <v>114</v>
      </c>
      <c r="B11" s="68" t="s">
        <v>115</v>
      </c>
      <c r="C11" s="68">
        <v>15</v>
      </c>
    </row>
    <row r="12" spans="1:3" ht="29.4" thickBot="1" x14ac:dyDescent="0.35">
      <c r="A12" s="14" t="s">
        <v>116</v>
      </c>
      <c r="B12" s="68" t="s">
        <v>117</v>
      </c>
      <c r="C12" s="68">
        <v>13</v>
      </c>
    </row>
    <row r="13" spans="1:3" ht="58.2" thickBot="1" x14ac:dyDescent="0.35">
      <c r="A13" s="14" t="s">
        <v>118</v>
      </c>
      <c r="B13" s="68" t="s">
        <v>119</v>
      </c>
      <c r="C13" s="68">
        <v>7</v>
      </c>
    </row>
    <row r="14" spans="1:3" ht="58.2" thickBot="1" x14ac:dyDescent="0.35">
      <c r="A14" s="14" t="s">
        <v>120</v>
      </c>
      <c r="B14" s="68" t="s">
        <v>121</v>
      </c>
      <c r="C14" s="68">
        <v>230</v>
      </c>
    </row>
    <row r="15" spans="1:3" ht="87" thickBot="1" x14ac:dyDescent="0.35">
      <c r="A15" s="14" t="s">
        <v>122</v>
      </c>
      <c r="B15" s="68" t="s">
        <v>123</v>
      </c>
      <c r="C15" s="68">
        <v>5</v>
      </c>
    </row>
    <row r="16" spans="1:3" ht="72.599999999999994" thickBot="1" x14ac:dyDescent="0.35">
      <c r="A16" s="14" t="s">
        <v>124</v>
      </c>
      <c r="B16" s="68" t="s">
        <v>117</v>
      </c>
      <c r="C16" s="68">
        <v>13</v>
      </c>
    </row>
    <row r="17" spans="1:3" ht="15" thickBot="1" x14ac:dyDescent="0.35">
      <c r="A17" s="72" t="s">
        <v>125</v>
      </c>
      <c r="B17" s="72"/>
      <c r="C17" s="72"/>
    </row>
    <row r="18" spans="1:3" ht="87" thickBot="1" x14ac:dyDescent="0.35">
      <c r="A18" s="14" t="s">
        <v>126</v>
      </c>
      <c r="B18" s="68" t="s">
        <v>127</v>
      </c>
      <c r="C18" s="68">
        <v>11</v>
      </c>
    </row>
    <row r="19" spans="1:3" ht="87" thickBot="1" x14ac:dyDescent="0.35">
      <c r="A19" s="14" t="s">
        <v>128</v>
      </c>
      <c r="B19" s="68" t="s">
        <v>129</v>
      </c>
      <c r="C19" s="68">
        <v>8</v>
      </c>
    </row>
    <row r="20" spans="1:3" ht="43.8" thickBot="1" x14ac:dyDescent="0.35">
      <c r="A20" s="14" t="s">
        <v>130</v>
      </c>
      <c r="B20" s="68" t="s">
        <v>131</v>
      </c>
      <c r="C20" s="68"/>
    </row>
    <row r="21" spans="1:3" ht="43.8" thickBot="1" x14ac:dyDescent="0.35">
      <c r="A21" s="14" t="s">
        <v>132</v>
      </c>
      <c r="B21" s="68" t="s">
        <v>133</v>
      </c>
      <c r="C21" s="68">
        <v>17</v>
      </c>
    </row>
    <row r="22" spans="1:3" ht="15" thickBot="1" x14ac:dyDescent="0.35">
      <c r="A22" s="14" t="s">
        <v>134</v>
      </c>
      <c r="B22" s="68" t="s">
        <v>135</v>
      </c>
      <c r="C22" s="68">
        <v>1</v>
      </c>
    </row>
    <row r="23" spans="1:3" ht="15" thickBot="1" x14ac:dyDescent="0.35">
      <c r="A23" s="73" t="s">
        <v>136</v>
      </c>
      <c r="B23" s="73"/>
      <c r="C23" s="73"/>
    </row>
    <row r="24" spans="1:3" ht="43.8" thickBot="1" x14ac:dyDescent="0.35">
      <c r="A24" s="14" t="s">
        <v>137</v>
      </c>
      <c r="B24" s="68" t="s">
        <v>138</v>
      </c>
      <c r="C24" s="68">
        <v>4</v>
      </c>
    </row>
    <row r="25" spans="1:3" ht="72.599999999999994" thickBot="1" x14ac:dyDescent="0.35">
      <c r="A25" s="14" t="s">
        <v>139</v>
      </c>
      <c r="B25" s="68" t="s">
        <v>131</v>
      </c>
      <c r="C25" s="68">
        <v>1</v>
      </c>
    </row>
    <row r="26" spans="1:3" ht="43.8" thickBot="1" x14ac:dyDescent="0.35">
      <c r="A26" s="14" t="s">
        <v>140</v>
      </c>
      <c r="B26" s="68" t="s">
        <v>131</v>
      </c>
      <c r="C26" s="68" t="s">
        <v>106</v>
      </c>
    </row>
    <row r="27" spans="1:3" ht="15" thickBot="1" x14ac:dyDescent="0.35">
      <c r="A27" s="70" t="s">
        <v>25</v>
      </c>
      <c r="B27" s="71">
        <v>885</v>
      </c>
      <c r="C27" s="71">
        <v>888</v>
      </c>
    </row>
    <row r="28" spans="1:3" s="75" customFormat="1" ht="12" x14ac:dyDescent="0.3">
      <c r="A28" s="74" t="s">
        <v>141</v>
      </c>
    </row>
  </sheetData>
  <mergeCells count="4">
    <mergeCell ref="A7:C7"/>
    <mergeCell ref="A9:C9"/>
    <mergeCell ref="A17:C17"/>
    <mergeCell ref="A23:C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opLeftCell="A46" workbookViewId="0">
      <selection activeCell="A27" sqref="A27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76" t="s">
        <v>142</v>
      </c>
      <c r="B1" s="77">
        <v>2023</v>
      </c>
      <c r="C1" s="77">
        <v>2024</v>
      </c>
    </row>
    <row r="2" spans="1:3" ht="30" thickBot="1" x14ac:dyDescent="0.35">
      <c r="A2" s="14" t="s">
        <v>143</v>
      </c>
      <c r="B2" s="78">
        <v>132</v>
      </c>
      <c r="C2" s="23">
        <v>132</v>
      </c>
    </row>
    <row r="3" spans="1:3" ht="44.4" thickBot="1" x14ac:dyDescent="0.35">
      <c r="A3" s="14" t="s">
        <v>144</v>
      </c>
      <c r="B3" s="78">
        <v>132</v>
      </c>
      <c r="C3" s="23">
        <v>131</v>
      </c>
    </row>
    <row r="4" spans="1:3" ht="33" thickBot="1" x14ac:dyDescent="0.35">
      <c r="A4" s="79" t="s">
        <v>145</v>
      </c>
      <c r="B4" s="80"/>
      <c r="C4" s="81"/>
    </row>
    <row r="5" spans="1:3" ht="29.4" thickBot="1" x14ac:dyDescent="0.35">
      <c r="A5" s="14" t="s">
        <v>146</v>
      </c>
      <c r="B5" s="82">
        <v>5</v>
      </c>
      <c r="C5" s="23">
        <v>5</v>
      </c>
    </row>
    <row r="6" spans="1:3" ht="49.2" thickBot="1" x14ac:dyDescent="0.35">
      <c r="A6" s="79" t="s">
        <v>147</v>
      </c>
      <c r="B6" s="80"/>
      <c r="C6" s="81"/>
    </row>
    <row r="7" spans="1:3" ht="15" thickBot="1" x14ac:dyDescent="0.35">
      <c r="A7" s="14" t="s">
        <v>148</v>
      </c>
      <c r="B7" s="78">
        <v>3</v>
      </c>
      <c r="C7" s="23">
        <v>3</v>
      </c>
    </row>
    <row r="8" spans="1:3" ht="43.8" thickBot="1" x14ac:dyDescent="0.35">
      <c r="A8" s="14" t="s">
        <v>149</v>
      </c>
      <c r="B8" s="78">
        <v>115</v>
      </c>
      <c r="C8" s="23">
        <v>115</v>
      </c>
    </row>
    <row r="9" spans="1:3" ht="72.599999999999994" thickBot="1" x14ac:dyDescent="0.35">
      <c r="A9" s="14" t="s">
        <v>150</v>
      </c>
      <c r="B9" s="78">
        <v>16</v>
      </c>
      <c r="C9" s="23">
        <v>16</v>
      </c>
    </row>
    <row r="10" spans="1:3" ht="49.2" thickBot="1" x14ac:dyDescent="0.35">
      <c r="A10" s="79" t="s">
        <v>151</v>
      </c>
      <c r="B10" s="80"/>
      <c r="C10" s="81"/>
    </row>
    <row r="11" spans="1:3" ht="29.4" thickBot="1" x14ac:dyDescent="0.35">
      <c r="A11" s="14" t="s">
        <v>152</v>
      </c>
      <c r="B11" s="78">
        <v>13</v>
      </c>
      <c r="C11" s="23">
        <v>13</v>
      </c>
    </row>
    <row r="12" spans="1:3" ht="15" thickBot="1" x14ac:dyDescent="0.35">
      <c r="A12" s="14" t="s">
        <v>153</v>
      </c>
      <c r="B12" s="78">
        <v>19</v>
      </c>
      <c r="C12" s="23">
        <v>19</v>
      </c>
    </row>
    <row r="13" spans="1:3" ht="29.4" thickBot="1" x14ac:dyDescent="0.35">
      <c r="A13" s="69" t="s">
        <v>154</v>
      </c>
      <c r="B13" s="80"/>
      <c r="C13" s="81"/>
    </row>
    <row r="14" spans="1:3" ht="29.4" thickBot="1" x14ac:dyDescent="0.35">
      <c r="A14" s="14" t="s">
        <v>155</v>
      </c>
      <c r="B14" s="82">
        <v>15</v>
      </c>
      <c r="C14" s="23">
        <v>18</v>
      </c>
    </row>
    <row r="15" spans="1:3" ht="49.2" thickBot="1" x14ac:dyDescent="0.35">
      <c r="A15" s="79" t="s">
        <v>156</v>
      </c>
      <c r="B15" s="81"/>
      <c r="C15" s="81"/>
    </row>
    <row r="16" spans="1:3" ht="29.4" thickBot="1" x14ac:dyDescent="0.35">
      <c r="A16" s="14" t="s">
        <v>157</v>
      </c>
      <c r="B16" s="78">
        <v>1</v>
      </c>
      <c r="C16" s="23">
        <v>1</v>
      </c>
    </row>
    <row r="17" spans="1:3" ht="15" thickBot="1" x14ac:dyDescent="0.35">
      <c r="A17" s="14" t="s">
        <v>158</v>
      </c>
      <c r="B17" s="78">
        <v>1</v>
      </c>
      <c r="C17" s="23">
        <v>1</v>
      </c>
    </row>
    <row r="18" spans="1:3" ht="15" thickBot="1" x14ac:dyDescent="0.35">
      <c r="A18" s="14" t="s">
        <v>159</v>
      </c>
      <c r="B18" s="78">
        <v>1</v>
      </c>
      <c r="C18" s="83">
        <v>1</v>
      </c>
    </row>
    <row r="19" spans="1:3" ht="58.2" thickBot="1" x14ac:dyDescent="0.35">
      <c r="A19" s="14" t="s">
        <v>160</v>
      </c>
      <c r="B19" s="78">
        <v>4</v>
      </c>
      <c r="C19" s="23">
        <v>4</v>
      </c>
    </row>
    <row r="20" spans="1:3" ht="43.8" thickBot="1" x14ac:dyDescent="0.35">
      <c r="A20" s="14" t="s">
        <v>161</v>
      </c>
      <c r="B20" s="78">
        <v>2</v>
      </c>
      <c r="C20" s="23">
        <v>2</v>
      </c>
    </row>
    <row r="21" spans="1:3" ht="43.8" thickBot="1" x14ac:dyDescent="0.35">
      <c r="A21" s="14" t="s">
        <v>162</v>
      </c>
      <c r="B21" s="78">
        <v>9</v>
      </c>
      <c r="C21" s="23">
        <v>9</v>
      </c>
    </row>
    <row r="22" spans="1:3" ht="58.2" thickBot="1" x14ac:dyDescent="0.35">
      <c r="A22" s="14" t="s">
        <v>163</v>
      </c>
      <c r="B22" s="78">
        <v>4</v>
      </c>
      <c r="C22" s="23">
        <v>4</v>
      </c>
    </row>
    <row r="23" spans="1:3" ht="15" thickBot="1" x14ac:dyDescent="0.35">
      <c r="A23" s="14" t="s">
        <v>164</v>
      </c>
      <c r="B23" s="78">
        <v>1</v>
      </c>
      <c r="C23" s="23">
        <v>1</v>
      </c>
    </row>
    <row r="24" spans="1:3" x14ac:dyDescent="0.3">
      <c r="A24" s="18" t="s">
        <v>165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E8" sqref="E8"/>
    </sheetView>
  </sheetViews>
  <sheetFormatPr baseColWidth="10" defaultColWidth="11.44140625" defaultRowHeight="14.4" x14ac:dyDescent="0.3"/>
  <cols>
    <col min="1" max="16384" width="11.44140625" style="2"/>
  </cols>
  <sheetData>
    <row r="1" spans="1:3" ht="15" thickBot="1" x14ac:dyDescent="0.35">
      <c r="A1" s="84"/>
      <c r="B1"/>
      <c r="C1"/>
    </row>
    <row r="2" spans="1:3" ht="33" thickBot="1" x14ac:dyDescent="0.35">
      <c r="A2" s="85" t="s">
        <v>166</v>
      </c>
      <c r="B2" s="86">
        <v>2023</v>
      </c>
      <c r="C2" s="86">
        <v>2024</v>
      </c>
    </row>
    <row r="3" spans="1:3" ht="43.8" thickBot="1" x14ac:dyDescent="0.35">
      <c r="A3" s="14" t="s">
        <v>167</v>
      </c>
      <c r="B3" s="83">
        <v>2</v>
      </c>
      <c r="C3" s="23">
        <v>2</v>
      </c>
    </row>
    <row r="4" spans="1:3" ht="29.4" thickBot="1" x14ac:dyDescent="0.35">
      <c r="A4" s="14" t="s">
        <v>168</v>
      </c>
      <c r="B4" s="83">
        <v>2</v>
      </c>
      <c r="C4" s="23">
        <v>2</v>
      </c>
    </row>
    <row r="5" spans="1:3" ht="29.4" thickBot="1" x14ac:dyDescent="0.35">
      <c r="A5" s="14" t="s">
        <v>169</v>
      </c>
      <c r="B5" s="83">
        <v>1</v>
      </c>
      <c r="C5" s="23">
        <v>1</v>
      </c>
    </row>
    <row r="6" spans="1:3" ht="43.8" thickBot="1" x14ac:dyDescent="0.35">
      <c r="A6" s="14" t="s">
        <v>170</v>
      </c>
      <c r="B6" s="83">
        <v>7</v>
      </c>
      <c r="C6" s="23">
        <v>7</v>
      </c>
    </row>
    <row r="7" spans="1:3" ht="29.4" thickBot="1" x14ac:dyDescent="0.35">
      <c r="A7" s="14" t="s">
        <v>171</v>
      </c>
      <c r="B7" s="83">
        <v>5</v>
      </c>
      <c r="C7" s="23">
        <v>5</v>
      </c>
    </row>
    <row r="8" spans="1:3" ht="43.8" thickBot="1" x14ac:dyDescent="0.35">
      <c r="A8" s="14" t="s">
        <v>172</v>
      </c>
      <c r="B8" s="83">
        <v>2</v>
      </c>
      <c r="C8" s="23">
        <v>2</v>
      </c>
    </row>
    <row r="9" spans="1:3" ht="58.2" thickBot="1" x14ac:dyDescent="0.35">
      <c r="A9" s="14" t="s">
        <v>173</v>
      </c>
      <c r="B9" s="83">
        <v>5</v>
      </c>
      <c r="C9" s="23">
        <v>5</v>
      </c>
    </row>
    <row r="10" spans="1:3" ht="58.2" thickBot="1" x14ac:dyDescent="0.35">
      <c r="A10" s="14" t="s">
        <v>174</v>
      </c>
      <c r="B10" s="83">
        <v>5</v>
      </c>
      <c r="C10" s="23">
        <v>5</v>
      </c>
    </row>
    <row r="11" spans="1:3" ht="29.4" thickBot="1" x14ac:dyDescent="0.35">
      <c r="A11" s="14" t="s">
        <v>175</v>
      </c>
      <c r="B11" s="83">
        <v>2</v>
      </c>
      <c r="C11" s="23">
        <v>2</v>
      </c>
    </row>
    <row r="12" spans="1:3" ht="29.4" thickBot="1" x14ac:dyDescent="0.35">
      <c r="A12" s="14" t="s">
        <v>176</v>
      </c>
      <c r="B12" s="83">
        <v>1</v>
      </c>
      <c r="C12" s="23">
        <v>1</v>
      </c>
    </row>
    <row r="13" spans="1:3" ht="15" thickBot="1" x14ac:dyDescent="0.35">
      <c r="A13" s="14" t="s">
        <v>177</v>
      </c>
      <c r="B13" s="83">
        <v>1</v>
      </c>
      <c r="C13" s="23">
        <v>1</v>
      </c>
    </row>
    <row r="14" spans="1:3" ht="29.4" thickBot="1" x14ac:dyDescent="0.35">
      <c r="A14" s="14" t="s">
        <v>178</v>
      </c>
      <c r="B14" s="83">
        <v>1</v>
      </c>
      <c r="C14" s="23">
        <v>1</v>
      </c>
    </row>
    <row r="15" spans="1:3" ht="43.8" thickBot="1" x14ac:dyDescent="0.35">
      <c r="A15" s="14" t="s">
        <v>179</v>
      </c>
      <c r="B15" s="83">
        <v>1</v>
      </c>
      <c r="C15" s="23">
        <v>1</v>
      </c>
    </row>
    <row r="16" spans="1:3" ht="16.2" x14ac:dyDescent="0.4">
      <c r="A16" s="28" t="s">
        <v>180</v>
      </c>
      <c r="B16"/>
      <c r="C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1</vt:lpstr>
      <vt:lpstr>2024 en Cifras</vt:lpstr>
      <vt:lpstr>Población de Referencia</vt:lpstr>
      <vt:lpstr>Pirámide Población</vt:lpstr>
      <vt:lpstr>Recursos Humanos</vt:lpstr>
      <vt:lpstr>Recursos Materiales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2025-09-15T06:19:15Z</dcterms:modified>
  <cp:category/>
  <cp:contentStatus/>
</cp:coreProperties>
</file>